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Feuil1" sheetId="1" r:id="rId1"/>
    <sheet name="Feuil2" sheetId="2" r:id="rId2"/>
    <sheet name="Feuil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C6" i="1"/>
  <c r="I7" i="1"/>
  <c r="D7" i="1"/>
  <c r="C7" i="1"/>
  <c r="I6" i="1"/>
  <c r="D6" i="1"/>
  <c r="M9" i="1"/>
  <c r="M10" i="1"/>
  <c r="M12" i="1"/>
  <c r="M13" i="1"/>
  <c r="M14" i="1"/>
  <c r="M16" i="1"/>
  <c r="M18" i="1"/>
  <c r="M20" i="1"/>
  <c r="M21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D8" i="1" l="1"/>
  <c r="C8" i="1"/>
  <c r="C9" i="1"/>
  <c r="M8" i="1"/>
  <c r="L10" i="1"/>
  <c r="L11" i="1"/>
  <c r="L12" i="1"/>
  <c r="L13" i="1"/>
  <c r="L14" i="1"/>
  <c r="L16" i="1"/>
  <c r="L17" i="1"/>
  <c r="L18" i="1"/>
  <c r="L19" i="1"/>
  <c r="L20" i="1"/>
  <c r="L21" i="1"/>
  <c r="L22" i="1"/>
  <c r="D14" i="1"/>
  <c r="D16" i="1"/>
  <c r="D13" i="1"/>
  <c r="D15" i="1"/>
  <c r="D10" i="1"/>
  <c r="D11" i="1"/>
  <c r="D12" i="1"/>
  <c r="D17" i="1"/>
  <c r="D18" i="1"/>
  <c r="D19" i="1"/>
  <c r="D20" i="1"/>
  <c r="D21" i="1"/>
  <c r="D22" i="1"/>
  <c r="C21" i="1" l="1"/>
  <c r="C22" i="1"/>
  <c r="F23" i="1" l="1"/>
  <c r="E23" i="1"/>
  <c r="G23" i="1"/>
  <c r="J23" i="1"/>
  <c r="K23" i="1"/>
  <c r="H23" i="1"/>
  <c r="M23" i="1" l="1"/>
  <c r="I23" i="1"/>
  <c r="I8" i="1"/>
  <c r="C10" i="1"/>
  <c r="C11" i="1"/>
  <c r="C12" i="1"/>
  <c r="C13" i="1"/>
  <c r="C14" i="1"/>
  <c r="C15" i="1"/>
  <c r="C16" i="1"/>
  <c r="C17" i="1"/>
  <c r="C18" i="1"/>
  <c r="C19" i="1"/>
  <c r="C20" i="1"/>
  <c r="C23" i="1" l="1"/>
  <c r="D9" i="1"/>
  <c r="L9" i="1"/>
  <c r="D23" i="1" l="1"/>
  <c r="L23" i="1"/>
</calcChain>
</file>

<file path=xl/sharedStrings.xml><?xml version="1.0" encoding="utf-8"?>
<sst xmlns="http://schemas.openxmlformats.org/spreadsheetml/2006/main" count="32" uniqueCount="32">
  <si>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</si>
  <si>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</si>
  <si>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</si>
  <si>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</si>
  <si>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</si>
  <si>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</si>
  <si>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</si>
  <si>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</si>
  <si>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</si>
  <si>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</si>
  <si>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</si>
  <si>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</si>
  <si>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</si>
  <si>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</si>
  <si>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</si>
  <si>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BIC NON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</si>
  <si>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</si>
  <si>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</si>
  <si>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</si>
  <si>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</si>
  <si>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</si>
  <si>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</si>
  <si>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</si>
  <si>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</si>
  <si>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</si>
  <si>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</si>
  <si>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</si>
  <si>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</si>
  <si>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</si>
  <si>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AGICO</t>
  </si>
  <si>
    <t>A.V.I.A</t>
  </si>
  <si>
    <t>ETAT SYNTHESE DE PAIEMENT DES SINISTRES PAR LES ENTREPRISES D'ASSURANCE (SEPTEMBRE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</si>
</sst>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-* #,##0\ _€_-;\-* #,##0\ _€_-;_-* &quot;-&quot;??\ _€_-;_-@_-"/>
    <numFmt numFmtId="167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9" fontId="0" fillId="0" borderId="0" xfId="2" applyFont="1"/>
    <xf numFmtId="164" fontId="6" fillId="0" borderId="0" xfId="1" applyNumberFormat="1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5" fontId="0" fillId="2" borderId="0" xfId="0" applyNumberFormat="1" applyFill="1"/>
    <xf numFmtId="0" fontId="5" fillId="0" borderId="0" xfId="0" applyFont="1"/>
    <xf numFmtId="3" fontId="0" fillId="0" borderId="0" xfId="0" applyNumberFormat="1" applyAlignment="1">
      <alignment horizontal="right" vertical="top"/>
    </xf>
    <xf numFmtId="164" fontId="0" fillId="2" borderId="0" xfId="1" applyNumberFormat="1" applyFont="1" applyFill="1" applyBorder="1"/>
    <xf numFmtId="164" fontId="1" fillId="0" borderId="0" xfId="1" applyNumberFormat="1" applyFont="1" applyBorder="1" applyAlignment="1">
      <alignment vertical="top"/>
    </xf>
    <xf numFmtId="165" fontId="7" fillId="2" borderId="0" xfId="0" applyNumberFormat="1" applyFont="1" applyFill="1"/>
    <xf numFmtId="166" fontId="8" fillId="0" borderId="0" xfId="0" applyNumberFormat="1" applyFont="1"/>
    <xf numFmtId="0" fontId="5" fillId="0" borderId="0" xfId="0" applyFont="1" applyAlignment="1">
      <alignment vertical="top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/>
    <xf numFmtId="0" fontId="0" fillId="2" borderId="0" xfId="0" applyFill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3" fontId="3" fillId="0" borderId="0" xfId="0" applyNumberFormat="1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Fill="1" applyBorder="1"/>
    <xf numFmtId="0" fontId="2" fillId="2" borderId="1" xfId="0" applyFont="1" applyFill="1" applyBorder="1" applyAlignment="1">
      <alignment horizontal="left" wrapText="1"/>
    </xf>
    <xf numFmtId="1" fontId="3" fillId="0" borderId="0" xfId="0" applyNumberFormat="1" applyFont="1" applyBorder="1"/>
    <xf numFmtId="3" fontId="10" fillId="0" borderId="1" xfId="0" applyNumberFormat="1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9" fontId="10" fillId="0" borderId="1" xfId="2" applyFont="1" applyFill="1" applyBorder="1"/>
    <xf numFmtId="3" fontId="11" fillId="0" borderId="1" xfId="0" applyNumberFormat="1" applyFont="1" applyFill="1" applyBorder="1"/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/>
    <xf numFmtId="3" fontId="10" fillId="0" borderId="0" xfId="0" applyNumberFormat="1" applyFont="1" applyFill="1"/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/>
    </xf>
    <xf numFmtId="164" fontId="10" fillId="0" borderId="1" xfId="1" applyNumberFormat="1" applyFont="1" applyFill="1" applyBorder="1"/>
    <xf numFmtId="0" fontId="9" fillId="0" borderId="2" xfId="0" applyFont="1" applyFill="1" applyBorder="1"/>
    <xf numFmtId="3" fontId="12" fillId="0" borderId="1" xfId="0" applyNumberFormat="1" applyFont="1" applyFill="1" applyBorder="1"/>
    <xf numFmtId="0" fontId="2" fillId="0" borderId="1" xfId="0" applyFont="1" applyFill="1" applyBorder="1"/>
    <xf numFmtId="0" fontId="13" fillId="0" borderId="1" xfId="0" applyFont="1" applyFill="1" applyBorder="1"/>
    <xf numFmtId="3" fontId="13" fillId="0" borderId="1" xfId="0" applyNumberFormat="1" applyFont="1" applyFill="1" applyBorder="1"/>
    <xf numFmtId="165" fontId="13" fillId="0" borderId="1" xfId="0" applyNumberFormat="1" applyFont="1" applyFill="1" applyBorder="1"/>
    <xf numFmtId="9" fontId="13" fillId="0" borderId="1" xfId="2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W43"/>
  <sheetViews>
    <sheetView tabSelected="1" workbookViewId="0">
      <selection activeCell="O4" sqref="O4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7.5703125" customWidth="1"/>
    <col min="13" max="13" width="9" customWidth="1"/>
    <col min="19" max="19" width="17.5703125" customWidth="1"/>
    <col min="20" max="20" width="11.5703125" customWidth="1"/>
    <col min="21" max="21" width="15.7109375" customWidth="1"/>
  </cols>
  <sheetData>
    <row r="2" spans="1:23" x14ac:dyDescent="0.25">
      <c r="A2" s="25"/>
      <c r="B2" s="2" t="s">
        <v>31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3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3" ht="142.5" x14ac:dyDescent="0.25">
      <c r="A5" s="21" t="s">
        <v>16</v>
      </c>
      <c r="B5" s="21" t="s">
        <v>17</v>
      </c>
      <c r="C5" s="22" t="s">
        <v>18</v>
      </c>
      <c r="D5" s="22" t="s">
        <v>25</v>
      </c>
      <c r="E5" s="22" t="s">
        <v>23</v>
      </c>
      <c r="F5" s="22" t="s">
        <v>26</v>
      </c>
      <c r="G5" s="22" t="s">
        <v>19</v>
      </c>
      <c r="H5" s="22" t="s">
        <v>27</v>
      </c>
      <c r="I5" s="22" t="s">
        <v>20</v>
      </c>
      <c r="J5" s="23" t="s">
        <v>21</v>
      </c>
      <c r="K5" s="28" t="s">
        <v>28</v>
      </c>
      <c r="L5" s="22" t="s">
        <v>22</v>
      </c>
      <c r="M5" s="22" t="s">
        <v>24</v>
      </c>
      <c r="O5" s="1"/>
      <c r="P5" s="1"/>
      <c r="Q5" s="6"/>
      <c r="R5" s="1"/>
      <c r="S5" s="1"/>
      <c r="T5" s="1"/>
      <c r="U5" s="1"/>
      <c r="V5" s="1"/>
      <c r="W5" s="1"/>
    </row>
    <row r="6" spans="1:23" x14ac:dyDescent="0.25">
      <c r="A6" s="26">
        <v>1</v>
      </c>
      <c r="B6" s="27" t="s">
        <v>29</v>
      </c>
      <c r="C6" s="30">
        <f t="shared" ref="C6:C7" si="0">E6+G6</f>
        <v>0</v>
      </c>
      <c r="D6" s="30">
        <f t="shared" ref="D6:D7" si="1">H6+F6</f>
        <v>0</v>
      </c>
      <c r="E6" s="31">
        <v>0</v>
      </c>
      <c r="F6" s="30">
        <v>0</v>
      </c>
      <c r="G6" s="31">
        <v>0</v>
      </c>
      <c r="H6" s="32">
        <v>0</v>
      </c>
      <c r="I6" s="31">
        <f t="shared" ref="I6:I7" si="2">E6-J6</f>
        <v>0</v>
      </c>
      <c r="J6" s="31">
        <v>0</v>
      </c>
      <c r="K6" s="31">
        <v>0</v>
      </c>
      <c r="L6" s="33">
        <v>0</v>
      </c>
      <c r="M6" s="33">
        <v>0</v>
      </c>
      <c r="R6" s="1"/>
      <c r="S6" s="1"/>
      <c r="T6" s="1"/>
      <c r="U6" s="1"/>
      <c r="V6" s="1"/>
      <c r="W6" s="1"/>
    </row>
    <row r="7" spans="1:23" x14ac:dyDescent="0.25">
      <c r="A7" s="26">
        <v>2</v>
      </c>
      <c r="B7" s="27" t="s">
        <v>30</v>
      </c>
      <c r="C7" s="30">
        <f t="shared" si="0"/>
        <v>0</v>
      </c>
      <c r="D7" s="30">
        <f t="shared" si="1"/>
        <v>0</v>
      </c>
      <c r="E7" s="31">
        <v>0</v>
      </c>
      <c r="F7" s="30">
        <v>0</v>
      </c>
      <c r="G7" s="31">
        <v>0</v>
      </c>
      <c r="H7" s="32">
        <v>0</v>
      </c>
      <c r="I7" s="31">
        <f t="shared" si="2"/>
        <v>0</v>
      </c>
      <c r="J7" s="31">
        <v>0</v>
      </c>
      <c r="K7" s="31">
        <v>0</v>
      </c>
      <c r="L7" s="33">
        <v>0</v>
      </c>
      <c r="M7" s="33">
        <v>0</v>
      </c>
    </row>
    <row r="8" spans="1:23" x14ac:dyDescent="0.25">
      <c r="A8" s="26">
        <v>3</v>
      </c>
      <c r="B8" s="27" t="s">
        <v>5</v>
      </c>
      <c r="C8" s="30">
        <f>E8+G8</f>
        <v>1</v>
      </c>
      <c r="D8" s="30">
        <f>H8+F8</f>
        <v>21683057</v>
      </c>
      <c r="E8" s="31">
        <v>0</v>
      </c>
      <c r="F8" s="30">
        <v>0</v>
      </c>
      <c r="G8" s="31">
        <v>1</v>
      </c>
      <c r="H8" s="32">
        <v>21683057</v>
      </c>
      <c r="I8" s="31">
        <f>E8-J8</f>
        <v>0</v>
      </c>
      <c r="J8" s="31">
        <v>0</v>
      </c>
      <c r="K8" s="31">
        <v>0</v>
      </c>
      <c r="L8" s="33">
        <v>0</v>
      </c>
      <c r="M8" s="33">
        <f t="shared" ref="M8:M23" si="3">K8/G8</f>
        <v>0</v>
      </c>
      <c r="O8" s="1"/>
      <c r="Q8" s="7"/>
      <c r="S8" s="7"/>
      <c r="T8" s="7"/>
      <c r="U8" s="7"/>
    </row>
    <row r="9" spans="1:23" x14ac:dyDescent="0.25">
      <c r="A9" s="26">
        <v>4</v>
      </c>
      <c r="B9" s="27" t="s">
        <v>15</v>
      </c>
      <c r="C9" s="30">
        <f>E9+G9</f>
        <v>168</v>
      </c>
      <c r="D9" s="30">
        <f>H9+F9</f>
        <v>583792535</v>
      </c>
      <c r="E9" s="31">
        <v>92</v>
      </c>
      <c r="F9" s="34">
        <v>499934942</v>
      </c>
      <c r="G9" s="34">
        <v>76</v>
      </c>
      <c r="H9" s="35">
        <v>83857593</v>
      </c>
      <c r="I9" s="31">
        <f t="shared" ref="I9:I23" si="4">E9-J9</f>
        <v>92</v>
      </c>
      <c r="J9" s="31">
        <v>0</v>
      </c>
      <c r="K9" s="31">
        <v>0</v>
      </c>
      <c r="L9" s="33">
        <f t="shared" ref="L9:L22" si="5">J9/E9</f>
        <v>0</v>
      </c>
      <c r="M9" s="33">
        <f t="shared" si="3"/>
        <v>0</v>
      </c>
      <c r="O9" s="1"/>
      <c r="P9" s="8"/>
      <c r="Q9" s="7"/>
      <c r="R9" s="8"/>
      <c r="S9" s="9"/>
      <c r="T9" s="8"/>
      <c r="U9" s="8"/>
      <c r="V9" s="8"/>
      <c r="W9" s="8"/>
    </row>
    <row r="10" spans="1:23" x14ac:dyDescent="0.25">
      <c r="A10" s="26">
        <v>5</v>
      </c>
      <c r="B10" s="27" t="s">
        <v>2</v>
      </c>
      <c r="C10" s="30">
        <f t="shared" ref="C10:C22" si="6">E10+G10</f>
        <v>144</v>
      </c>
      <c r="D10" s="30">
        <f t="shared" ref="D10:D14" si="7">H10+F10</f>
        <v>811333812</v>
      </c>
      <c r="E10" s="31">
        <v>56</v>
      </c>
      <c r="F10" s="30">
        <v>246344572</v>
      </c>
      <c r="G10" s="30">
        <v>88</v>
      </c>
      <c r="H10" s="30">
        <v>564989240</v>
      </c>
      <c r="I10" s="31">
        <f t="shared" si="4"/>
        <v>37</v>
      </c>
      <c r="J10" s="31">
        <v>19</v>
      </c>
      <c r="K10" s="36">
        <v>56</v>
      </c>
      <c r="L10" s="33">
        <f t="shared" si="5"/>
        <v>0.3392857142857143</v>
      </c>
      <c r="M10" s="33">
        <f t="shared" si="3"/>
        <v>0.63636363636363635</v>
      </c>
      <c r="O10" s="1"/>
      <c r="P10" s="8"/>
      <c r="Q10" s="7"/>
      <c r="R10" s="8"/>
      <c r="S10" s="7"/>
      <c r="T10" s="9"/>
      <c r="U10" s="7"/>
      <c r="V10" s="8"/>
      <c r="W10" s="8"/>
    </row>
    <row r="11" spans="1:23" x14ac:dyDescent="0.25">
      <c r="A11" s="26">
        <v>6</v>
      </c>
      <c r="B11" s="27" t="s">
        <v>4</v>
      </c>
      <c r="C11" s="30">
        <f t="shared" si="6"/>
        <v>2</v>
      </c>
      <c r="D11" s="30">
        <f t="shared" si="7"/>
        <v>4422568</v>
      </c>
      <c r="E11" s="31">
        <v>2</v>
      </c>
      <c r="F11" s="30">
        <v>4422568</v>
      </c>
      <c r="G11" s="30">
        <v>0</v>
      </c>
      <c r="H11" s="30">
        <v>0</v>
      </c>
      <c r="I11" s="31">
        <f t="shared" si="4"/>
        <v>2</v>
      </c>
      <c r="J11" s="31">
        <v>0</v>
      </c>
      <c r="K11" s="31">
        <v>0</v>
      </c>
      <c r="L11" s="33">
        <f t="shared" si="5"/>
        <v>0</v>
      </c>
      <c r="M11" s="33">
        <v>0</v>
      </c>
      <c r="O11" s="1"/>
      <c r="Q11" s="7"/>
      <c r="S11" s="7"/>
      <c r="T11" s="7"/>
      <c r="U11" s="7"/>
    </row>
    <row r="12" spans="1:23" x14ac:dyDescent="0.25">
      <c r="A12" s="26">
        <v>7</v>
      </c>
      <c r="B12" s="27" t="s">
        <v>0</v>
      </c>
      <c r="C12" s="30">
        <f t="shared" si="6"/>
        <v>105</v>
      </c>
      <c r="D12" s="30">
        <f t="shared" si="7"/>
        <v>261492958</v>
      </c>
      <c r="E12" s="31">
        <v>65</v>
      </c>
      <c r="F12" s="32">
        <v>126899200</v>
      </c>
      <c r="G12" s="30">
        <v>40</v>
      </c>
      <c r="H12" s="30">
        <v>134593758</v>
      </c>
      <c r="I12" s="31">
        <f t="shared" si="4"/>
        <v>65</v>
      </c>
      <c r="J12" s="31">
        <v>0</v>
      </c>
      <c r="K12" s="31">
        <v>0</v>
      </c>
      <c r="L12" s="33">
        <f t="shared" si="5"/>
        <v>0</v>
      </c>
      <c r="M12" s="33">
        <f t="shared" si="3"/>
        <v>0</v>
      </c>
      <c r="O12" s="1"/>
      <c r="P12" s="8"/>
      <c r="Q12" s="7"/>
      <c r="R12" s="8"/>
      <c r="S12" s="10"/>
      <c r="T12" s="9"/>
      <c r="V12" s="8"/>
      <c r="W12" s="8"/>
    </row>
    <row r="13" spans="1:23" x14ac:dyDescent="0.25">
      <c r="A13" s="26">
        <v>8</v>
      </c>
      <c r="B13" s="27" t="s">
        <v>1</v>
      </c>
      <c r="C13" s="30">
        <f t="shared" si="6"/>
        <v>10</v>
      </c>
      <c r="D13" s="30">
        <f t="shared" si="7"/>
        <v>17999031</v>
      </c>
      <c r="E13" s="31">
        <v>3</v>
      </c>
      <c r="F13" s="37">
        <v>3381500</v>
      </c>
      <c r="G13" s="38">
        <v>7</v>
      </c>
      <c r="H13" s="37">
        <v>14617531</v>
      </c>
      <c r="I13" s="31">
        <f t="shared" si="4"/>
        <v>3</v>
      </c>
      <c r="J13" s="31">
        <v>0</v>
      </c>
      <c r="K13" s="31">
        <v>0</v>
      </c>
      <c r="L13" s="33">
        <f t="shared" si="5"/>
        <v>0</v>
      </c>
      <c r="M13" s="33">
        <f t="shared" si="3"/>
        <v>0</v>
      </c>
      <c r="O13" s="1"/>
      <c r="P13" s="8"/>
      <c r="Q13" s="7"/>
      <c r="R13" s="8"/>
      <c r="S13" s="11"/>
      <c r="T13" s="12"/>
      <c r="U13" s="9"/>
      <c r="V13" s="8"/>
      <c r="W13" s="8"/>
    </row>
    <row r="14" spans="1:23" ht="15.75" x14ac:dyDescent="0.25">
      <c r="A14" s="26">
        <v>9</v>
      </c>
      <c r="B14" s="27" t="s">
        <v>3</v>
      </c>
      <c r="C14" s="30">
        <f t="shared" si="6"/>
        <v>74</v>
      </c>
      <c r="D14" s="30">
        <f t="shared" si="7"/>
        <v>729026945</v>
      </c>
      <c r="E14" s="31">
        <v>48</v>
      </c>
      <c r="F14" s="39">
        <v>724803250</v>
      </c>
      <c r="G14" s="40">
        <v>26</v>
      </c>
      <c r="H14" s="39">
        <v>4223695</v>
      </c>
      <c r="I14" s="31">
        <f t="shared" si="4"/>
        <v>48</v>
      </c>
      <c r="J14" s="31">
        <v>0</v>
      </c>
      <c r="K14" s="31">
        <v>0</v>
      </c>
      <c r="L14" s="33">
        <f t="shared" si="5"/>
        <v>0</v>
      </c>
      <c r="M14" s="33">
        <f t="shared" si="3"/>
        <v>0</v>
      </c>
      <c r="O14" s="9"/>
      <c r="P14" s="8"/>
      <c r="Q14" s="7"/>
      <c r="R14" s="8"/>
      <c r="S14" s="13"/>
      <c r="T14" s="14"/>
      <c r="U14" s="4"/>
      <c r="V14" s="8"/>
      <c r="W14" s="8"/>
    </row>
    <row r="15" spans="1:23" x14ac:dyDescent="0.25">
      <c r="A15" s="26">
        <v>10</v>
      </c>
      <c r="B15" s="27" t="s">
        <v>7</v>
      </c>
      <c r="C15" s="30">
        <f t="shared" si="6"/>
        <v>2</v>
      </c>
      <c r="D15" s="30">
        <f t="shared" ref="D15:D22" si="8">H15+F15</f>
        <v>18549852</v>
      </c>
      <c r="E15" s="31">
        <v>2</v>
      </c>
      <c r="F15" s="30">
        <v>18549852</v>
      </c>
      <c r="G15" s="31">
        <v>0</v>
      </c>
      <c r="H15" s="30">
        <v>0</v>
      </c>
      <c r="I15" s="31">
        <f t="shared" si="4"/>
        <v>2</v>
      </c>
      <c r="J15" s="31">
        <v>0</v>
      </c>
      <c r="K15" s="31">
        <v>0</v>
      </c>
      <c r="L15" s="33">
        <v>0</v>
      </c>
      <c r="M15" s="33">
        <v>0</v>
      </c>
      <c r="O15" s="9"/>
      <c r="Q15" s="7"/>
      <c r="S15" s="7"/>
      <c r="T15" s="7"/>
      <c r="U15" s="7"/>
    </row>
    <row r="16" spans="1:23" x14ac:dyDescent="0.25">
      <c r="A16" s="26">
        <v>11</v>
      </c>
      <c r="B16" s="27" t="s">
        <v>8</v>
      </c>
      <c r="C16" s="30">
        <f t="shared" si="6"/>
        <v>15</v>
      </c>
      <c r="D16" s="30">
        <f t="shared" si="8"/>
        <v>19946801</v>
      </c>
      <c r="E16" s="31">
        <v>11</v>
      </c>
      <c r="F16" s="38">
        <v>16107701</v>
      </c>
      <c r="G16" s="31">
        <v>4</v>
      </c>
      <c r="H16" s="35">
        <v>3839100</v>
      </c>
      <c r="I16" s="31">
        <f t="shared" si="4"/>
        <v>11</v>
      </c>
      <c r="J16" s="31">
        <v>0</v>
      </c>
      <c r="K16" s="31">
        <v>0</v>
      </c>
      <c r="L16" s="33">
        <f t="shared" si="5"/>
        <v>0</v>
      </c>
      <c r="M16" s="33">
        <f t="shared" si="3"/>
        <v>0</v>
      </c>
      <c r="O16" s="9"/>
      <c r="Q16" s="7"/>
      <c r="S16" s="15"/>
      <c r="T16" s="15"/>
      <c r="U16" s="15"/>
    </row>
    <row r="17" spans="1:21" x14ac:dyDescent="0.25">
      <c r="A17" s="26">
        <v>12</v>
      </c>
      <c r="B17" s="27" t="s">
        <v>6</v>
      </c>
      <c r="C17" s="30">
        <f t="shared" si="6"/>
        <v>138</v>
      </c>
      <c r="D17" s="30">
        <f t="shared" si="8"/>
        <v>441285321</v>
      </c>
      <c r="E17" s="31">
        <v>92</v>
      </c>
      <c r="F17" s="30">
        <v>303605620</v>
      </c>
      <c r="G17" s="31">
        <v>46</v>
      </c>
      <c r="H17" s="30">
        <v>137679701</v>
      </c>
      <c r="I17" s="31">
        <f t="shared" si="4"/>
        <v>92</v>
      </c>
      <c r="J17" s="31">
        <v>0</v>
      </c>
      <c r="K17" s="31">
        <v>0</v>
      </c>
      <c r="L17" s="33">
        <f t="shared" si="5"/>
        <v>0</v>
      </c>
      <c r="M17" s="33">
        <v>0</v>
      </c>
      <c r="O17" s="8"/>
      <c r="Q17" s="7"/>
      <c r="S17" s="16"/>
    </row>
    <row r="18" spans="1:21" x14ac:dyDescent="0.25">
      <c r="A18" s="26">
        <v>13</v>
      </c>
      <c r="B18" s="27" t="s">
        <v>9</v>
      </c>
      <c r="C18" s="30">
        <f t="shared" si="6"/>
        <v>140</v>
      </c>
      <c r="D18" s="30">
        <f t="shared" si="8"/>
        <v>359542201</v>
      </c>
      <c r="E18" s="31">
        <v>105</v>
      </c>
      <c r="F18" s="30">
        <v>298954051</v>
      </c>
      <c r="G18" s="31">
        <v>35</v>
      </c>
      <c r="H18" s="30">
        <v>60588150</v>
      </c>
      <c r="I18" s="31">
        <f t="shared" si="4"/>
        <v>104</v>
      </c>
      <c r="J18" s="31">
        <v>1</v>
      </c>
      <c r="K18" s="31">
        <v>0</v>
      </c>
      <c r="L18" s="33">
        <f t="shared" si="5"/>
        <v>9.5238095238095247E-3</v>
      </c>
      <c r="M18" s="33">
        <f t="shared" si="3"/>
        <v>0</v>
      </c>
      <c r="O18" s="17"/>
      <c r="Q18" s="7"/>
      <c r="S18" s="18"/>
      <c r="T18" s="19"/>
      <c r="U18" s="19"/>
    </row>
    <row r="19" spans="1:21" x14ac:dyDescent="0.25">
      <c r="A19" s="26">
        <v>14</v>
      </c>
      <c r="B19" s="41" t="s">
        <v>12</v>
      </c>
      <c r="C19" s="30">
        <f t="shared" si="6"/>
        <v>56</v>
      </c>
      <c r="D19" s="30">
        <f t="shared" si="8"/>
        <v>225690295</v>
      </c>
      <c r="E19" s="31">
        <v>56</v>
      </c>
      <c r="F19" s="42">
        <v>225690295</v>
      </c>
      <c r="G19" s="31">
        <v>0</v>
      </c>
      <c r="H19" s="30">
        <v>0</v>
      </c>
      <c r="I19" s="31">
        <f t="shared" si="4"/>
        <v>56</v>
      </c>
      <c r="J19" s="31">
        <v>0</v>
      </c>
      <c r="K19" s="31">
        <v>0</v>
      </c>
      <c r="L19" s="33">
        <f t="shared" si="5"/>
        <v>0</v>
      </c>
      <c r="M19" s="33">
        <v>0</v>
      </c>
      <c r="O19" s="8"/>
      <c r="Q19" s="7"/>
      <c r="S19" s="7"/>
      <c r="T19" s="7"/>
      <c r="U19" s="7"/>
    </row>
    <row r="20" spans="1:21" x14ac:dyDescent="0.25">
      <c r="A20" s="26">
        <v>15</v>
      </c>
      <c r="B20" s="27" t="s">
        <v>10</v>
      </c>
      <c r="C20" s="30">
        <f t="shared" si="6"/>
        <v>49</v>
      </c>
      <c r="D20" s="30">
        <f t="shared" si="8"/>
        <v>80944107</v>
      </c>
      <c r="E20" s="31">
        <v>20</v>
      </c>
      <c r="F20" s="30">
        <v>39578220</v>
      </c>
      <c r="G20" s="31">
        <v>29</v>
      </c>
      <c r="H20" s="30">
        <v>41365887</v>
      </c>
      <c r="I20" s="31">
        <f t="shared" si="4"/>
        <v>17</v>
      </c>
      <c r="J20" s="31">
        <v>3</v>
      </c>
      <c r="K20" s="31">
        <v>6</v>
      </c>
      <c r="L20" s="33">
        <f t="shared" si="5"/>
        <v>0.15</v>
      </c>
      <c r="M20" s="33">
        <f t="shared" si="3"/>
        <v>0.20689655172413793</v>
      </c>
    </row>
    <row r="21" spans="1:21" x14ac:dyDescent="0.25">
      <c r="A21" s="26">
        <v>16</v>
      </c>
      <c r="B21" s="27" t="s">
        <v>13</v>
      </c>
      <c r="C21" s="30">
        <f t="shared" si="6"/>
        <v>176</v>
      </c>
      <c r="D21" s="30">
        <f t="shared" si="8"/>
        <v>913779559</v>
      </c>
      <c r="E21" s="30">
        <v>18</v>
      </c>
      <c r="F21" s="30">
        <v>61236006</v>
      </c>
      <c r="G21" s="30">
        <v>158</v>
      </c>
      <c r="H21" s="30">
        <v>852543553</v>
      </c>
      <c r="I21" s="31">
        <f t="shared" si="4"/>
        <v>14</v>
      </c>
      <c r="J21" s="30">
        <v>4</v>
      </c>
      <c r="K21" s="30">
        <v>97</v>
      </c>
      <c r="L21" s="33">
        <f t="shared" si="5"/>
        <v>0.22222222222222221</v>
      </c>
      <c r="M21" s="33">
        <f t="shared" si="3"/>
        <v>0.61392405063291144</v>
      </c>
      <c r="O21" s="8"/>
    </row>
    <row r="22" spans="1:21" x14ac:dyDescent="0.25">
      <c r="A22" s="27">
        <v>17</v>
      </c>
      <c r="B22" s="27" t="s">
        <v>14</v>
      </c>
      <c r="C22" s="30">
        <f t="shared" si="6"/>
        <v>15</v>
      </c>
      <c r="D22" s="30">
        <f t="shared" si="8"/>
        <v>35232527</v>
      </c>
      <c r="E22" s="31">
        <v>15</v>
      </c>
      <c r="F22" s="30">
        <v>35232527</v>
      </c>
      <c r="G22" s="31">
        <v>0</v>
      </c>
      <c r="H22" s="32">
        <v>0</v>
      </c>
      <c r="I22" s="31">
        <f t="shared" si="4"/>
        <v>15</v>
      </c>
      <c r="J22" s="31">
        <v>0</v>
      </c>
      <c r="K22" s="31">
        <v>0</v>
      </c>
      <c r="L22" s="33">
        <f t="shared" si="5"/>
        <v>0</v>
      </c>
      <c r="M22" s="33">
        <v>0</v>
      </c>
      <c r="O22" s="8"/>
    </row>
    <row r="23" spans="1:21" x14ac:dyDescent="0.25">
      <c r="B23" s="43" t="s">
        <v>11</v>
      </c>
      <c r="C23" s="44">
        <f t="shared" ref="C23:K23" si="9">SUM(C8:C22)</f>
        <v>1095</v>
      </c>
      <c r="D23" s="45">
        <f t="shared" si="9"/>
        <v>4524721569</v>
      </c>
      <c r="E23" s="44">
        <f t="shared" si="9"/>
        <v>585</v>
      </c>
      <c r="F23" s="45">
        <f t="shared" si="9"/>
        <v>2604740304</v>
      </c>
      <c r="G23" s="44">
        <f t="shared" si="9"/>
        <v>510</v>
      </c>
      <c r="H23" s="46">
        <f t="shared" si="9"/>
        <v>1919981265</v>
      </c>
      <c r="I23" s="44">
        <f t="shared" si="4"/>
        <v>558</v>
      </c>
      <c r="J23" s="44">
        <f t="shared" si="9"/>
        <v>27</v>
      </c>
      <c r="K23" s="44">
        <f t="shared" si="9"/>
        <v>159</v>
      </c>
      <c r="L23" s="47">
        <f>J23/E23</f>
        <v>4.6153846153846156E-2</v>
      </c>
      <c r="M23" s="47">
        <f t="shared" si="3"/>
        <v>0.31176470588235294</v>
      </c>
      <c r="N23" s="3"/>
    </row>
    <row r="24" spans="1:21" x14ac:dyDescent="0.25">
      <c r="B24" s="1"/>
      <c r="H24" s="20"/>
    </row>
    <row r="25" spans="1:21" x14ac:dyDescent="0.25">
      <c r="F25" s="5"/>
      <c r="H25" s="20"/>
      <c r="J25" s="29"/>
    </row>
    <row r="26" spans="1:21" x14ac:dyDescent="0.25">
      <c r="J26" s="7"/>
    </row>
    <row r="27" spans="1:21" x14ac:dyDescent="0.25">
      <c r="I27" s="7"/>
      <c r="J27" s="7"/>
    </row>
    <row r="28" spans="1:21" x14ac:dyDescent="0.25">
      <c r="H28" s="7"/>
      <c r="I28" s="7"/>
      <c r="J28" s="7"/>
      <c r="M28" s="5"/>
    </row>
    <row r="29" spans="1:21" x14ac:dyDescent="0.25">
      <c r="B29" s="1"/>
      <c r="C29" s="1"/>
      <c r="D29" s="6"/>
      <c r="E29" s="1"/>
      <c r="F29" s="1"/>
      <c r="G29" s="1"/>
      <c r="H29" s="24"/>
      <c r="I29" s="24"/>
      <c r="J29" s="24"/>
    </row>
    <row r="30" spans="1:21" x14ac:dyDescent="0.25">
      <c r="E30" s="1"/>
      <c r="F30" s="1"/>
      <c r="G30" s="1"/>
      <c r="H30" s="24"/>
      <c r="I30" s="24"/>
      <c r="J30" s="24"/>
    </row>
    <row r="31" spans="1:21" x14ac:dyDescent="0.25">
      <c r="H31" s="7"/>
      <c r="I31" s="7"/>
      <c r="J31" s="7"/>
    </row>
    <row r="32" spans="1:21" x14ac:dyDescent="0.25">
      <c r="B32" s="1"/>
      <c r="D32" s="7"/>
      <c r="F32" s="7"/>
      <c r="G32" s="7"/>
      <c r="H32" s="7"/>
      <c r="I32" s="7"/>
      <c r="J32" s="7"/>
    </row>
    <row r="33" spans="2:10" x14ac:dyDescent="0.25">
      <c r="B33" s="1"/>
      <c r="C33" s="8"/>
      <c r="D33" s="7"/>
      <c r="E33" s="8"/>
      <c r="F33" s="9"/>
      <c r="G33" s="8"/>
      <c r="H33" s="9"/>
      <c r="I33" s="9"/>
      <c r="J33" s="9"/>
    </row>
    <row r="34" spans="2:10" x14ac:dyDescent="0.25">
      <c r="B34" s="1"/>
      <c r="C34" s="8"/>
      <c r="D34" s="7"/>
      <c r="E34" s="8"/>
      <c r="F34" s="7"/>
      <c r="G34" s="9"/>
      <c r="H34" s="7"/>
      <c r="I34" s="9"/>
      <c r="J34" s="8"/>
    </row>
    <row r="35" spans="2:10" x14ac:dyDescent="0.25">
      <c r="B35" s="1"/>
      <c r="D35" s="7"/>
      <c r="F35" s="7"/>
      <c r="G35" s="7"/>
      <c r="H35" s="7"/>
    </row>
    <row r="36" spans="2:10" x14ac:dyDescent="0.25">
      <c r="B36" s="1"/>
      <c r="C36" s="8"/>
      <c r="D36" s="7"/>
      <c r="E36" s="8"/>
      <c r="F36" s="10"/>
      <c r="G36" s="9"/>
      <c r="H36" s="7"/>
      <c r="I36" s="8"/>
      <c r="J36" s="8"/>
    </row>
    <row r="37" spans="2:10" x14ac:dyDescent="0.25">
      <c r="B37" s="1"/>
      <c r="C37" s="8"/>
      <c r="D37" s="7"/>
      <c r="E37" s="8"/>
      <c r="F37" s="11"/>
      <c r="G37" s="12"/>
      <c r="H37" s="9"/>
      <c r="I37" s="8"/>
      <c r="J37" s="8"/>
    </row>
    <row r="38" spans="2:10" ht="15.75" x14ac:dyDescent="0.25">
      <c r="B38" s="8"/>
      <c r="C38" s="8"/>
      <c r="D38" s="7"/>
      <c r="E38" s="8"/>
      <c r="F38" s="13"/>
      <c r="G38" s="14"/>
      <c r="H38" s="4"/>
      <c r="I38" s="8"/>
      <c r="J38" s="8"/>
    </row>
    <row r="39" spans="2:10" x14ac:dyDescent="0.25">
      <c r="B39" s="8"/>
      <c r="D39" s="7"/>
      <c r="F39" s="7"/>
      <c r="G39" s="7"/>
      <c r="H39" s="7"/>
    </row>
    <row r="40" spans="2:10" x14ac:dyDescent="0.25">
      <c r="B40" s="8"/>
      <c r="D40" s="7"/>
      <c r="F40" s="15"/>
      <c r="G40" s="15"/>
      <c r="H40" s="15"/>
    </row>
    <row r="41" spans="2:10" x14ac:dyDescent="0.25">
      <c r="B41" s="8"/>
      <c r="D41" s="7"/>
      <c r="F41" s="16"/>
    </row>
    <row r="42" spans="2:10" x14ac:dyDescent="0.25">
      <c r="B42" s="17"/>
      <c r="D42" s="7"/>
      <c r="F42" s="18"/>
      <c r="G42" s="19"/>
      <c r="H42" s="19"/>
    </row>
    <row r="43" spans="2:10" x14ac:dyDescent="0.25">
      <c r="B43" s="8"/>
      <c r="D43" s="7"/>
      <c r="F43" s="7"/>
      <c r="G43" s="7"/>
      <c r="H43" s="7"/>
    </row>
  </sheetData>
  <conditionalFormatting sqref="F14:F23 F8:F11 H14:H20 H22:H24 D21:L21 B8:E23 A5:M5 G6:G23 H6:H11 C6:F7 A6:A22 I6:L23">
    <cfRule type="dataBar" priority="5">
      <dataBar>
        <cfvo type="min"/>
        <cfvo type="max"/>
        <color rgb="FF63C384"/>
      </dataBar>
    </cfRule>
  </conditionalFormatting>
  <conditionalFormatting sqref="H21">
    <cfRule type="dataBar" priority="3">
      <dataBar>
        <cfvo type="min"/>
        <cfvo type="max"/>
        <color rgb="FF63C384"/>
      </dataBar>
    </cfRule>
  </conditionalFormatting>
  <conditionalFormatting sqref="H25">
    <cfRule type="dataBar" priority="2">
      <dataBar>
        <cfvo type="min"/>
        <cfvo type="max"/>
        <color rgb="FF63C384"/>
      </dataBar>
    </cfRule>
  </conditionalFormatting>
  <conditionalFormatting sqref="J25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2022-12-14T08:48:59Z</dcterms:modified>
</cp:coreProperties>
</file>